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<sst xmlns="http://schemas.openxmlformats.org/spreadsheetml/2006/main" count="81" uniqueCount="36">
  <si>
    <t>วิธีการคิดปันผลและเฉลี่ยคืนปี 2554</t>
  </si>
  <si>
    <t>ค่าหุ้นสิ้นเดือนตุลาคม 2553</t>
  </si>
  <si>
    <t>ค่าหุ้นสิ้นเดือนพฤศจิกายน 2553</t>
  </si>
  <si>
    <t>ค่าหุ้นสิ้นเดือนธันวาคม 2553</t>
  </si>
  <si>
    <t>ค่าหุ้นสิ้นเดือนมกราคม 2554</t>
  </si>
  <si>
    <t>ค่าหุ้นสิ้นเดือนกุมภาพันธ์ 2554</t>
  </si>
  <si>
    <t>ค่าหุ้นสิ้นเดือนมีนาคม 2554</t>
  </si>
  <si>
    <t>ค่าหุ้นสิ้นเดือนเมษายน 2554</t>
  </si>
  <si>
    <t>ค่าหุ้นสิ้นเดือนพฤษภาคม 2554</t>
  </si>
  <si>
    <t>ค่าหุ้นสิ้นเดือนกรกฎาคม 2554</t>
  </si>
  <si>
    <t>ค่าหุ้นสิ้นเดือนมิถุนายน 2554</t>
  </si>
  <si>
    <t>ค่าหุ้นสิ้นเดือนสิงหาคม 2554</t>
  </si>
  <si>
    <t>ค่าหุ้นสิ้นเดือนกันยายน 2554</t>
  </si>
  <si>
    <t>สมมุติว่ามีหุ้น</t>
  </si>
  <si>
    <t>จะได้ปันผล</t>
  </si>
  <si>
    <t>เท่ากับ</t>
  </si>
  <si>
    <t>หักหุ้นเพิ่ม</t>
  </si>
  <si>
    <t>รวมเงินปันผลปีนี้จะได้รับ</t>
  </si>
  <si>
    <t>10,000 X (5.1/100) X (12/12)</t>
  </si>
  <si>
    <t>1,000 X (5.1/100) X (11/12)</t>
  </si>
  <si>
    <t>1,000 X (5.1/100) X (10/12)</t>
  </si>
  <si>
    <t>1,000 X (5.1/100) X (9/12)</t>
  </si>
  <si>
    <t>1,000 X (5.1/100) X (8/12)</t>
  </si>
  <si>
    <t>1,000 X (5.1/100) X (7/12)</t>
  </si>
  <si>
    <t>1,000 X (5.1/100) X (6/12)</t>
  </si>
  <si>
    <t>1,000 X (5.1/100) X (5/12)</t>
  </si>
  <si>
    <t>1,000 X (5.1/100) X (4/12)</t>
  </si>
  <si>
    <t>1,000 X (5.1/100) X (3/12)</t>
  </si>
  <si>
    <t>1,000 X (5.1/100) X (2/12)</t>
  </si>
  <si>
    <t>1,000 X (5.1/100) X (1/12)</t>
  </si>
  <si>
    <t>การคิดเฉลี่ยคืน</t>
  </si>
  <si>
    <t xml:space="preserve">ดอกเบี้ยสะสม ณ 31 ตุลาคม 2554 มี </t>
  </si>
  <si>
    <t>สหกรณ์จ่ายเฉลี่ยคืน 5.0 %</t>
  </si>
  <si>
    <t>คิดโดย (10000 X 5 / 100 )</t>
  </si>
  <si>
    <t>จะได้เฉลี่ยคืน</t>
  </si>
  <si>
    <t>บาท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</si>
</sst>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  <font>
      <b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6" fillId="0" borderId="12" xfId="0" applyFont="1" applyBorder="1" applyAlignment="1">
      <alignment/>
    </xf>
    <xf numFmtId="164" fontId="37" fillId="0" borderId="13" xfId="0" applyNumberFormat="1" applyFont="1" applyBorder="1" applyAlignment="1">
      <alignment/>
    </xf>
    <xf numFmtId="0" fontId="36" fillId="0" borderId="14" xfId="0" applyFont="1" applyBorder="1" applyAlignment="1">
      <alignment/>
    </xf>
    <xf numFmtId="164" fontId="36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/>
    </xf>
    <xf numFmtId="164" fontId="36" fillId="0" borderId="16" xfId="42" applyFont="1" applyBorder="1" applyAlignment="1">
      <alignment/>
    </xf>
    <xf numFmtId="14" fontId="36" fillId="0" borderId="10" xfId="0" applyNumberFormat="1" applyFont="1" applyBorder="1" applyAlignment="1">
      <alignment/>
    </xf>
    <xf numFmtId="164" fontId="36" fillId="0" borderId="17" xfId="42" applyFont="1" applyBorder="1" applyAlignment="1">
      <alignment/>
    </xf>
    <xf numFmtId="0" fontId="36" fillId="0" borderId="17" xfId="0" applyFont="1" applyBorder="1" applyAlignment="1">
      <alignment horizontal="center"/>
    </xf>
    <xf numFmtId="164" fontId="36" fillId="0" borderId="0" xfId="42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28125" style="1" customWidth="1"/>
    <col min="2" max="2" width="24.8515625" style="1" customWidth="1"/>
    <col min="3" max="3" width="10.28125" style="1" customWidth="1"/>
    <col min="4" max="4" width="11.00390625" style="1" customWidth="1"/>
    <col min="5" max="5" width="9.00390625" style="1" customWidth="1"/>
    <col min="6" max="6" width="10.140625" style="1" bestFit="1" customWidth="1"/>
    <col min="7" max="7" width="23.28125" style="1" customWidth="1"/>
    <col min="8" max="11" width="9.00390625" style="1" customWidth="1"/>
  </cols>
  <sheetData>
    <row r="1" spans="1:9" ht="2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4">
      <c r="A2" s="8">
        <v>1</v>
      </c>
      <c r="B2" s="2" t="s">
        <v>1</v>
      </c>
      <c r="C2" s="11" t="s">
        <v>13</v>
      </c>
      <c r="D2" s="10">
        <v>10000</v>
      </c>
      <c r="E2" s="13" t="s">
        <v>14</v>
      </c>
      <c r="F2" s="8" t="s">
        <v>15</v>
      </c>
      <c r="G2" s="6" t="s">
        <v>18</v>
      </c>
      <c r="H2" s="8" t="s">
        <v>15</v>
      </c>
      <c r="I2" s="7">
        <f>D2*5.1/100*12/12</f>
        <v>510</v>
      </c>
    </row>
    <row r="3" spans="1:9" ht="24">
      <c r="A3" s="8">
        <v>2</v>
      </c>
      <c r="B3" s="2" t="s">
        <v>2</v>
      </c>
      <c r="C3" s="9" t="s">
        <v>16</v>
      </c>
      <c r="D3" s="10">
        <v>1000</v>
      </c>
      <c r="E3" s="13" t="s">
        <v>14</v>
      </c>
      <c r="F3" s="8" t="s">
        <v>15</v>
      </c>
      <c r="G3" s="6" t="s">
        <v>19</v>
      </c>
      <c r="H3" s="8" t="s">
        <v>15</v>
      </c>
      <c r="I3" s="7">
        <f>D3*5.1/100*11/12</f>
        <v>46.75</v>
      </c>
    </row>
    <row r="4" spans="1:9" ht="24">
      <c r="A4" s="8">
        <v>3</v>
      </c>
      <c r="B4" s="2" t="s">
        <v>3</v>
      </c>
      <c r="C4" s="2" t="s">
        <v>16</v>
      </c>
      <c r="D4" s="12">
        <v>1000</v>
      </c>
      <c r="E4" s="13" t="s">
        <v>14</v>
      </c>
      <c r="F4" s="8" t="s">
        <v>15</v>
      </c>
      <c r="G4" s="6" t="s">
        <v>20</v>
      </c>
      <c r="H4" s="8" t="s">
        <v>15</v>
      </c>
      <c r="I4" s="7">
        <f>D4*5.1/100*10/12</f>
        <v>42.5</v>
      </c>
    </row>
    <row r="5" spans="1:9" ht="24">
      <c r="A5" s="8">
        <v>4</v>
      </c>
      <c r="B5" s="2" t="s">
        <v>4</v>
      </c>
      <c r="C5" s="9" t="s">
        <v>16</v>
      </c>
      <c r="D5" s="10">
        <v>1000</v>
      </c>
      <c r="E5" s="13" t="s">
        <v>14</v>
      </c>
      <c r="F5" s="8" t="s">
        <v>15</v>
      </c>
      <c r="G5" s="6" t="s">
        <v>21</v>
      </c>
      <c r="H5" s="8" t="s">
        <v>15</v>
      </c>
      <c r="I5" s="7">
        <f>D5*5.1/100*9/12</f>
        <v>38.25</v>
      </c>
    </row>
    <row r="6" spans="1:9" ht="24">
      <c r="A6" s="8">
        <v>5</v>
      </c>
      <c r="B6" s="2" t="s">
        <v>5</v>
      </c>
      <c r="C6" s="2" t="s">
        <v>16</v>
      </c>
      <c r="D6" s="12">
        <v>1000</v>
      </c>
      <c r="E6" s="13" t="s">
        <v>14</v>
      </c>
      <c r="F6" s="8" t="s">
        <v>15</v>
      </c>
      <c r="G6" s="6" t="s">
        <v>22</v>
      </c>
      <c r="H6" s="8" t="s">
        <v>15</v>
      </c>
      <c r="I6" s="7">
        <f>D6*5.1/100*8/12</f>
        <v>34</v>
      </c>
    </row>
    <row r="7" spans="1:9" ht="24">
      <c r="A7" s="8">
        <v>6</v>
      </c>
      <c r="B7" s="2" t="s">
        <v>6</v>
      </c>
      <c r="C7" s="2" t="s">
        <v>16</v>
      </c>
      <c r="D7" s="12">
        <v>1000</v>
      </c>
      <c r="E7" s="13" t="s">
        <v>14</v>
      </c>
      <c r="F7" s="8" t="s">
        <v>15</v>
      </c>
      <c r="G7" s="6" t="s">
        <v>23</v>
      </c>
      <c r="H7" s="8" t="s">
        <v>15</v>
      </c>
      <c r="I7" s="7">
        <f>D7*5.1/100*7/12</f>
        <v>29.75</v>
      </c>
    </row>
    <row r="8" spans="1:9" ht="24">
      <c r="A8" s="8">
        <v>7</v>
      </c>
      <c r="B8" s="2" t="s">
        <v>7</v>
      </c>
      <c r="C8" s="2" t="s">
        <v>16</v>
      </c>
      <c r="D8" s="12">
        <v>1000</v>
      </c>
      <c r="E8" s="13" t="s">
        <v>14</v>
      </c>
      <c r="F8" s="8" t="s">
        <v>15</v>
      </c>
      <c r="G8" s="6" t="s">
        <v>24</v>
      </c>
      <c r="H8" s="8" t="s">
        <v>15</v>
      </c>
      <c r="I8" s="7">
        <f>D8*5.1/100*6/12</f>
        <v>25.5</v>
      </c>
    </row>
    <row r="9" spans="1:9" ht="24">
      <c r="A9" s="8">
        <v>8</v>
      </c>
      <c r="B9" s="2" t="s">
        <v>8</v>
      </c>
      <c r="C9" s="2" t="s">
        <v>16</v>
      </c>
      <c r="D9" s="12">
        <v>1000</v>
      </c>
      <c r="E9" s="13" t="s">
        <v>14</v>
      </c>
      <c r="F9" s="8" t="s">
        <v>15</v>
      </c>
      <c r="G9" s="6" t="s">
        <v>25</v>
      </c>
      <c r="H9" s="8" t="s">
        <v>15</v>
      </c>
      <c r="I9" s="7">
        <f>D9*5.1/100*5/12</f>
        <v>21.25</v>
      </c>
    </row>
    <row r="10" spans="1:9" ht="24">
      <c r="A10" s="8">
        <v>9</v>
      </c>
      <c r="B10" s="2" t="s">
        <v>10</v>
      </c>
      <c r="C10" s="9" t="s">
        <v>16</v>
      </c>
      <c r="D10" s="10">
        <v>1000</v>
      </c>
      <c r="E10" s="13" t="s">
        <v>14</v>
      </c>
      <c r="F10" s="8" t="s">
        <v>15</v>
      </c>
      <c r="G10" s="6" t="s">
        <v>26</v>
      </c>
      <c r="H10" s="8" t="s">
        <v>15</v>
      </c>
      <c r="I10" s="7">
        <f>D10*5.1/100*4/12</f>
        <v>17</v>
      </c>
    </row>
    <row r="11" spans="1:9" ht="24">
      <c r="A11" s="8">
        <v>10</v>
      </c>
      <c r="B11" s="2" t="s">
        <v>9</v>
      </c>
      <c r="C11" s="2" t="s">
        <v>16</v>
      </c>
      <c r="D11" s="12">
        <v>1000</v>
      </c>
      <c r="E11" s="13" t="s">
        <v>14</v>
      </c>
      <c r="F11" s="8" t="s">
        <v>15</v>
      </c>
      <c r="G11" s="6" t="s">
        <v>27</v>
      </c>
      <c r="H11" s="8" t="s">
        <v>15</v>
      </c>
      <c r="I11" s="7">
        <f>D11*5.1/100*3/12</f>
        <v>12.75</v>
      </c>
    </row>
    <row r="12" spans="1:9" ht="24">
      <c r="A12" s="8">
        <v>11</v>
      </c>
      <c r="B12" s="2" t="s">
        <v>11</v>
      </c>
      <c r="C12" s="9" t="s">
        <v>16</v>
      </c>
      <c r="D12" s="10">
        <v>1000</v>
      </c>
      <c r="E12" s="13" t="s">
        <v>14</v>
      </c>
      <c r="F12" s="8" t="s">
        <v>15</v>
      </c>
      <c r="G12" s="6" t="s">
        <v>28</v>
      </c>
      <c r="H12" s="8" t="s">
        <v>15</v>
      </c>
      <c r="I12" s="7">
        <f>D12*5.1/100*2/12</f>
        <v>8.5</v>
      </c>
    </row>
    <row r="13" spans="1:9" ht="24">
      <c r="A13" s="8">
        <v>12</v>
      </c>
      <c r="B13" s="2" t="s">
        <v>12</v>
      </c>
      <c r="C13" s="2" t="s">
        <v>16</v>
      </c>
      <c r="D13" s="12">
        <v>1000</v>
      </c>
      <c r="E13" s="13" t="s">
        <v>14</v>
      </c>
      <c r="F13" s="8" t="s">
        <v>15</v>
      </c>
      <c r="G13" s="6" t="s">
        <v>29</v>
      </c>
      <c r="H13" s="8" t="s">
        <v>15</v>
      </c>
      <c r="I13" s="7">
        <f>D13*5.1/100*1/12</f>
        <v>4.25</v>
      </c>
    </row>
    <row r="14" spans="5:9" ht="24">
      <c r="E14" s="3" t="s">
        <v>17</v>
      </c>
      <c r="F14" s="4"/>
      <c r="G14" s="4"/>
      <c r="H14" s="4"/>
      <c r="I14" s="5">
        <f>SUM(I2:I13)</f>
        <v>790.5</v>
      </c>
    </row>
    <row r="16" spans="2:7" ht="24">
      <c r="B16" s="1" t="s">
        <v>30</v>
      </c>
      <c r="C16" s="1" t="s">
        <v>31</v>
      </c>
      <c r="F16" s="14">
        <v>10000</v>
      </c>
      <c r="G16" s="1" t="s">
        <v>35</v>
      </c>
    </row>
    <row r="17" spans="3:6" ht="24">
      <c r="C17" s="1" t="s">
        <v>32</v>
      </c>
      <c r="F17" s="1" t="s">
        <v>33</v>
      </c>
    </row>
    <row r="18" spans="3:7" ht="24">
      <c r="C18" s="1" t="s">
        <v>34</v>
      </c>
      <c r="F18" s="15">
        <f>F16*5/100</f>
        <v>500</v>
      </c>
      <c r="G18" s="1" t="s">
        <v>35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Mr.Moungyim</cp:lastModifiedBy>
  <dcterms:created xsi:type="dcterms:W3CDTF">2011-12-15T06:53:33Z</dcterms:created>
  <dcterms:modified xsi:type="dcterms:W3CDTF">2011-12-16T01:06:39Z</dcterms:modified>
  <cp:category/>
  <cp:version/>
  <cp:contentType/>
  <cp:contentStatus/>
</cp:coreProperties>
</file>